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tamorosLp\Desktop\TESORERIA\2024\CUENTA PUBLICA\ANUAL 2024\"/>
    </mc:Choice>
  </mc:AlternateContent>
  <xr:revisionPtr revIDLastSave="0" documentId="13_ncr:1_{18B3B82D-4A9F-496F-8105-A84A3201F010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0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H18" i="1" s="1"/>
  <c r="F18" i="1"/>
  <c r="D18" i="1"/>
  <c r="C18" i="1"/>
  <c r="E18" i="1" s="1"/>
  <c r="G8" i="1"/>
  <c r="F8" i="1"/>
  <c r="D8" i="1"/>
  <c r="C8" i="1"/>
  <c r="G26" i="1" l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<sst xmlns="http://schemas.openxmlformats.org/spreadsheetml/2006/main" count="40" uniqueCount="36">
  <si>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</si>
  <si>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</si>
  <si>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</si>
  <si>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</si>
  <si>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</si>
  <si>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</si>
  <si>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</si>
  <si>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</si>
  <si>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</si>
  <si>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</si>
  <si>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</si>
  <si>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</si>
  <si>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</si>
  <si>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</si>
  <si>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</si>
  <si>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</si>
  <si>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</si>
  <si>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</si>
  <si>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</si>
  <si>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</si>
  <si>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</si>
  <si>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</si>
  <si>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</si>
  <si>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</si>
  <si>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</si>
  <si>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</si>
  <si>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</si>
  <si>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</si>
  <si>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</si>
  <si>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MATAMOROS, CHIH.</t>
  </si>
  <si>
    <t>Del 01 de enero al 31 de diciembre del 2024</t>
  </si>
  <si>
    <t>*Bajo protesta de decir verdad declaramos que los Estados Financieros y sus notas, son razonablemente correctos y son responsabilidad del emisor*</t>
  </si>
  <si>
    <t>LIC. VANESSA CECILIA MEZA SOLTERO</t>
  </si>
  <si>
    <t>C. MARIA DE LOS ANGELES GAUCIN SALAS</t>
  </si>
  <si>
    <t>DIRECTORA FINANCIERA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</si>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</sst>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E37" sqref="E3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8" width="11.42578125" style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29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40" t="s">
        <v>30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3117660.1700000004</v>
      </c>
      <c r="D8" s="18">
        <f>SUM(D9:D16)</f>
        <v>2231375.15</v>
      </c>
      <c r="E8" s="21">
        <f t="shared" ref="E8:E16" si="0">C8+D8</f>
        <v>5349035.32</v>
      </c>
      <c r="F8" s="18">
        <f>SUM(F9:F16)</f>
        <v>4798064.33</v>
      </c>
      <c r="G8" s="21">
        <f>SUM(G9:G16)</f>
        <v>4798064.33</v>
      </c>
      <c r="H8" s="5">
        <f t="shared" ref="H8:H16" si="1">G8-C8</f>
        <v>1680404.1599999997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3023597.02</v>
      </c>
      <c r="D12" s="19">
        <v>0</v>
      </c>
      <c r="E12" s="23">
        <f t="shared" si="0"/>
        <v>3023597.02</v>
      </c>
      <c r="F12" s="19">
        <v>2835454.05</v>
      </c>
      <c r="G12" s="22">
        <v>2835454.05</v>
      </c>
      <c r="H12" s="7">
        <f t="shared" si="1"/>
        <v>-188142.9700000002</v>
      </c>
    </row>
    <row r="13" spans="2:8" x14ac:dyDescent="0.2">
      <c r="B13" s="9" t="s">
        <v>18</v>
      </c>
      <c r="C13" s="22">
        <v>37575.83</v>
      </c>
      <c r="D13" s="19">
        <v>361977.17</v>
      </c>
      <c r="E13" s="23">
        <f t="shared" si="0"/>
        <v>399553</v>
      </c>
      <c r="F13" s="19">
        <v>11585.8</v>
      </c>
      <c r="G13" s="22">
        <v>11585.8</v>
      </c>
      <c r="H13" s="7">
        <f t="shared" si="1"/>
        <v>-25990.030000000002</v>
      </c>
    </row>
    <row r="14" spans="2:8" x14ac:dyDescent="0.2">
      <c r="B14" s="9" t="s">
        <v>19</v>
      </c>
      <c r="C14" s="22">
        <v>7629.24</v>
      </c>
      <c r="D14" s="19">
        <v>0</v>
      </c>
      <c r="E14" s="23">
        <f t="shared" si="0"/>
        <v>7629.24</v>
      </c>
      <c r="F14" s="19">
        <v>2467.5</v>
      </c>
      <c r="G14" s="22">
        <v>2467.5</v>
      </c>
      <c r="H14" s="7">
        <f t="shared" si="1"/>
        <v>-5161.74</v>
      </c>
    </row>
    <row r="15" spans="2:8" ht="24" x14ac:dyDescent="0.2">
      <c r="B15" s="6" t="s">
        <v>21</v>
      </c>
      <c r="C15" s="22">
        <v>0</v>
      </c>
      <c r="D15" s="19">
        <v>549268.98</v>
      </c>
      <c r="E15" s="23">
        <f t="shared" si="0"/>
        <v>549268.98</v>
      </c>
      <c r="F15" s="19">
        <v>549268.98</v>
      </c>
      <c r="G15" s="22">
        <v>549268.98</v>
      </c>
      <c r="H15" s="7">
        <f t="shared" si="1"/>
        <v>549268.98</v>
      </c>
    </row>
    <row r="16" spans="2:8" x14ac:dyDescent="0.2">
      <c r="B16" s="6" t="s">
        <v>22</v>
      </c>
      <c r="C16" s="22">
        <v>48858.080000000002</v>
      </c>
      <c r="D16" s="19">
        <v>1320129</v>
      </c>
      <c r="E16" s="23">
        <f t="shared" si="0"/>
        <v>1368987.08</v>
      </c>
      <c r="F16" s="19">
        <v>1399288</v>
      </c>
      <c r="G16" s="22">
        <v>1399288</v>
      </c>
      <c r="H16" s="7">
        <f t="shared" si="1"/>
        <v>1350429.92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7281</v>
      </c>
      <c r="G18" s="21">
        <f>SUM(G19:G22)</f>
        <v>7281</v>
      </c>
      <c r="H18" s="5">
        <f>G18-C18</f>
        <v>7281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7281</v>
      </c>
      <c r="G21" s="22">
        <v>7281</v>
      </c>
      <c r="H21" s="7">
        <f>G21-C21</f>
        <v>7281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3117660.1700000004</v>
      </c>
      <c r="D26" s="26">
        <f>SUM(D24,D18,D8)</f>
        <v>2231375.15</v>
      </c>
      <c r="E26" s="15">
        <f>SUM(D26,C26)</f>
        <v>5349035.32</v>
      </c>
      <c r="F26" s="26">
        <f>SUM(F24,F18,F8)</f>
        <v>4805345.33</v>
      </c>
      <c r="G26" s="15">
        <f>SUM(G24,G18,G8)</f>
        <v>4805345.33</v>
      </c>
      <c r="H26" s="30">
        <f>SUM(G26-C26)</f>
        <v>1687685.1599999997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>
      <c r="B28" s="29" t="s">
        <v>31</v>
      </c>
      <c r="C28" s="29"/>
      <c r="D28" s="29"/>
      <c r="E28" s="29"/>
      <c r="F28" s="29"/>
      <c r="G28" s="29"/>
      <c r="H28" s="29"/>
    </row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28" t="s">
        <v>32</v>
      </c>
      <c r="E32" s="28" t="s">
        <v>33</v>
      </c>
    </row>
    <row r="33" spans="2:5" s="3" customFormat="1" x14ac:dyDescent="0.2">
      <c r="B33" s="28" t="s">
        <v>34</v>
      </c>
      <c r="E33" s="28" t="s">
        <v>35</v>
      </c>
    </row>
    <row r="34" spans="2:5" s="3" customFormat="1" x14ac:dyDescent="0.2">
      <c r="B34" s="28"/>
      <c r="E34" s="28"/>
    </row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9">
    <mergeCell ref="B28:H28"/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MatamorosLp</cp:lastModifiedBy>
  <cp:lastPrinted>2025-01-30T18:27:40Z</cp:lastPrinted>
  <dcterms:created xsi:type="dcterms:W3CDTF">2019-12-05T18:23:32Z</dcterms:created>
  <dcterms:modified xsi:type="dcterms:W3CDTF">2025-01-30T18:27:50Z</dcterms:modified>
</cp:coreProperties>
</file>